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2"/>
  <workbookPr/>
  <mc:AlternateContent xmlns:mc="http://schemas.openxmlformats.org/markup-compatibility/2006">
    <mc:Choice Requires="x15">
      <x15ac:absPath xmlns:x15ac="http://schemas.microsoft.com/office/spreadsheetml/2010/11/ac" url="/Users/rauniyar/Google Drive/GRPJELT/Manuscripts/2018 KLK3 manuscript/files_to_upload_revised_submission/source data/Figure 7-source data/"/>
    </mc:Choice>
  </mc:AlternateContent>
  <xr:revisionPtr revIDLastSave="0" documentId="13_ncr:1_{91972355-7B72-3B4D-8CE3-83DDBB230213}" xr6:coauthVersionLast="36" xr6:coauthVersionMax="36" xr10:uidLastSave="{00000000-0000-0000-0000-000000000000}"/>
  <bookViews>
    <workbookView xWindow="0" yWindow="1360" windowWidth="36000" windowHeight="20640" xr2:uid="{00000000-000D-0000-FFFF-FFFF00000000}"/>
  </bookViews>
  <sheets>
    <sheet name="Sheet1" sheetId="2" r:id="rId1"/>
  </sheets>
  <calcPr calcId="18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2" l="1"/>
  <c r="N35" i="2"/>
  <c r="M35" i="2"/>
  <c r="L35" i="2"/>
  <c r="K35" i="2"/>
  <c r="N55" i="2"/>
  <c r="M55" i="2"/>
  <c r="L55" i="2"/>
  <c r="K55" i="2"/>
  <c r="N54" i="2"/>
  <c r="M54" i="2"/>
  <c r="L54" i="2"/>
  <c r="K54" i="2"/>
  <c r="N53" i="2"/>
  <c r="M53" i="2"/>
  <c r="L53" i="2"/>
  <c r="K53" i="2"/>
  <c r="N52" i="2"/>
  <c r="M52" i="2"/>
  <c r="L52" i="2"/>
  <c r="K52" i="2"/>
  <c r="N51" i="2"/>
  <c r="M51" i="2"/>
  <c r="L51" i="2"/>
  <c r="K51" i="2"/>
  <c r="N50" i="2"/>
  <c r="M50" i="2"/>
  <c r="L50" i="2"/>
  <c r="K50" i="2"/>
  <c r="N49" i="2"/>
  <c r="M49" i="2"/>
  <c r="L49" i="2"/>
  <c r="K49" i="2"/>
  <c r="J49" i="2"/>
  <c r="J50" i="2" s="1"/>
  <c r="J51" i="2" s="1"/>
  <c r="J52" i="2" s="1"/>
  <c r="J53" i="2" s="1"/>
  <c r="J54" i="2" s="1"/>
  <c r="N48" i="2"/>
  <c r="M48" i="2"/>
  <c r="L48" i="2"/>
  <c r="N42" i="2"/>
  <c r="M42" i="2"/>
  <c r="L42" i="2"/>
  <c r="K42" i="2"/>
  <c r="N41" i="2"/>
  <c r="M41" i="2"/>
  <c r="L41" i="2"/>
  <c r="K41" i="2"/>
  <c r="N40" i="2"/>
  <c r="M40" i="2"/>
  <c r="L40" i="2"/>
  <c r="K40" i="2"/>
  <c r="N39" i="2"/>
  <c r="M39" i="2"/>
  <c r="L39" i="2"/>
  <c r="K39" i="2"/>
  <c r="N38" i="2"/>
  <c r="M38" i="2"/>
  <c r="L38" i="2"/>
  <c r="K38" i="2"/>
  <c r="N37" i="2"/>
  <c r="M37" i="2"/>
  <c r="L37" i="2"/>
  <c r="K37" i="2"/>
  <c r="N36" i="2"/>
  <c r="M36" i="2"/>
  <c r="L36" i="2"/>
  <c r="K36" i="2"/>
  <c r="J36" i="2"/>
  <c r="J37" i="2" s="1"/>
  <c r="J38" i="2" s="1"/>
  <c r="J39" i="2" s="1"/>
  <c r="J40" i="2" s="1"/>
  <c r="J41" i="2" s="1"/>
</calcChain>
</file>

<file path=xl/sharedStrings.xml><?xml version="1.0" encoding="utf-8"?>
<sst xmlns="http://schemas.openxmlformats.org/spreadsheetml/2006/main" count="25" uniqueCount="21">
  <si>
    <t>A</t>
  </si>
  <si>
    <t>B</t>
  </si>
  <si>
    <t>C</t>
  </si>
  <si>
    <t>D</t>
  </si>
  <si>
    <t>E</t>
  </si>
  <si>
    <t>F</t>
  </si>
  <si>
    <t>G</t>
  </si>
  <si>
    <t>H</t>
  </si>
  <si>
    <t>3/1h</t>
  </si>
  <si>
    <t>Avg</t>
  </si>
  <si>
    <t>% Sup</t>
  </si>
  <si>
    <t>SD</t>
  </si>
  <si>
    <t>dNdC (1h)</t>
  </si>
  <si>
    <t>dNdC-(Ctrl, 0 h)</t>
  </si>
  <si>
    <t>dNdC (on)</t>
  </si>
  <si>
    <t>dNdC(4h)</t>
  </si>
  <si>
    <t>VEGF-D-FL(A5)o/n</t>
  </si>
  <si>
    <t>VEGF-D-FL(A5)-3h</t>
  </si>
  <si>
    <t>VEGF-D-FL(A5)+KLK3-o/n</t>
  </si>
  <si>
    <t>VEGF-D-FL(A5)+KLK3-3h</t>
  </si>
  <si>
    <t>VEGF-D-FL(A5)+KLK3-3hn)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</si>
</sst>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Ba/F-mVEGFR-2/VEGF-D-FL(A5)/KLK3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Sheet1!$K$34</c:f>
              <c:strCache>
                <c:ptCount val="1"/>
                <c:pt idx="0">
                  <c:v>VEGF-D-FL(A5)+KLK3-o/n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Sheet1!$K$48:$K$55</c:f>
                <c:numCache>
                  <c:formatCode>General</c:formatCode>
                  <c:ptCount val="8"/>
                  <c:pt idx="0">
                    <c:v>8.5049005481153753E-3</c:v>
                  </c:pt>
                  <c:pt idx="1">
                    <c:v>0</c:v>
                  </c:pt>
                  <c:pt idx="2">
                    <c:v>4.9497474683058177E-3</c:v>
                  </c:pt>
                  <c:pt idx="3">
                    <c:v>0</c:v>
                  </c:pt>
                  <c:pt idx="4">
                    <c:v>2.1213203435596446E-3</c:v>
                  </c:pt>
                  <c:pt idx="5">
                    <c:v>6.9999999999999975E-3</c:v>
                  </c:pt>
                  <c:pt idx="6">
                    <c:v>7.9372539331937792E-3</c:v>
                  </c:pt>
                  <c:pt idx="7">
                    <c:v>5.5075705472861069E-3</c:v>
                  </c:pt>
                </c:numCache>
              </c:numRef>
            </c:plus>
            <c:minus>
              <c:numRef>
                <c:f>Sheet1!$K$48:$K$55</c:f>
                <c:numCache>
                  <c:formatCode>General</c:formatCode>
                  <c:ptCount val="8"/>
                  <c:pt idx="0">
                    <c:v>8.5049005481153753E-3</c:v>
                  </c:pt>
                  <c:pt idx="1">
                    <c:v>0</c:v>
                  </c:pt>
                  <c:pt idx="2">
                    <c:v>4.9497474683058177E-3</c:v>
                  </c:pt>
                  <c:pt idx="3">
                    <c:v>0</c:v>
                  </c:pt>
                  <c:pt idx="4">
                    <c:v>2.1213203435596446E-3</c:v>
                  </c:pt>
                  <c:pt idx="5">
                    <c:v>6.9999999999999975E-3</c:v>
                  </c:pt>
                  <c:pt idx="6">
                    <c:v>7.9372539331937792E-3</c:v>
                  </c:pt>
                  <c:pt idx="7">
                    <c:v>5.5075705472861069E-3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Sheet1!$J$35:$J$42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</c:v>
                </c:pt>
              </c:numCache>
            </c:numRef>
          </c:xVal>
          <c:yVal>
            <c:numRef>
              <c:f>Sheet1!$K$35:$K$42</c:f>
              <c:numCache>
                <c:formatCode>General</c:formatCode>
                <c:ptCount val="8"/>
                <c:pt idx="0">
                  <c:v>0.20333333333333337</c:v>
                </c:pt>
                <c:pt idx="1">
                  <c:v>0.17100000000000001</c:v>
                </c:pt>
                <c:pt idx="2">
                  <c:v>0.14150000000000001</c:v>
                </c:pt>
                <c:pt idx="3">
                  <c:v>0.128</c:v>
                </c:pt>
                <c:pt idx="4">
                  <c:v>0.1215</c:v>
                </c:pt>
                <c:pt idx="5">
                  <c:v>0.11499999999999999</c:v>
                </c:pt>
                <c:pt idx="6">
                  <c:v>0.124</c:v>
                </c:pt>
                <c:pt idx="7">
                  <c:v>0.12833333333333333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63D-6949-BDFE-CA6110343504}"/>
            </c:ext>
          </c:extLst>
        </c:ser>
        <c:ser>
          <c:idx val="1"/>
          <c:order val="1"/>
          <c:tx>
            <c:strRef>
              <c:f>Sheet1!$L$34</c:f>
              <c:strCache>
                <c:ptCount val="1"/>
                <c:pt idx="0">
                  <c:v>VEGF-D-FL(A5)o/n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Sheet1!$L$48:$L$55</c:f>
                <c:numCache>
                  <c:formatCode>General</c:formatCode>
                  <c:ptCount val="8"/>
                  <c:pt idx="0">
                    <c:v>1.1135528725660053E-2</c:v>
                  </c:pt>
                  <c:pt idx="1">
                    <c:v>5.686240703077332E-3</c:v>
                  </c:pt>
                  <c:pt idx="2">
                    <c:v>5.5075705472861069E-3</c:v>
                  </c:pt>
                  <c:pt idx="3">
                    <c:v>5.0332229568471644E-3</c:v>
                  </c:pt>
                  <c:pt idx="4">
                    <c:v>1.9999999999999948E-3</c:v>
                  </c:pt>
                  <c:pt idx="5">
                    <c:v>3.7859388972001857E-3</c:v>
                  </c:pt>
                  <c:pt idx="6">
                    <c:v>5.5075705472860982E-3</c:v>
                  </c:pt>
                  <c:pt idx="7">
                    <c:v>1.7320508075688791E-3</c:v>
                  </c:pt>
                </c:numCache>
              </c:numRef>
            </c:plus>
            <c:minus>
              <c:numRef>
                <c:f>Sheet1!$L$48:$L$55</c:f>
                <c:numCache>
                  <c:formatCode>General</c:formatCode>
                  <c:ptCount val="8"/>
                  <c:pt idx="0">
                    <c:v>1.1135528725660053E-2</c:v>
                  </c:pt>
                  <c:pt idx="1">
                    <c:v>5.686240703077332E-3</c:v>
                  </c:pt>
                  <c:pt idx="2">
                    <c:v>5.5075705472861069E-3</c:v>
                  </c:pt>
                  <c:pt idx="3">
                    <c:v>5.0332229568471644E-3</c:v>
                  </c:pt>
                  <c:pt idx="4">
                    <c:v>1.9999999999999948E-3</c:v>
                  </c:pt>
                  <c:pt idx="5">
                    <c:v>3.7859388972001857E-3</c:v>
                  </c:pt>
                  <c:pt idx="6">
                    <c:v>5.5075705472860982E-3</c:v>
                  </c:pt>
                  <c:pt idx="7">
                    <c:v>1.7320508075688791E-3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Sheet1!$J$35:$J$42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</c:v>
                </c:pt>
              </c:numCache>
            </c:numRef>
          </c:xVal>
          <c:yVal>
            <c:numRef>
              <c:f>Sheet1!$L$35:$L$42</c:f>
              <c:numCache>
                <c:formatCode>General</c:formatCode>
                <c:ptCount val="8"/>
                <c:pt idx="0">
                  <c:v>0.158</c:v>
                </c:pt>
                <c:pt idx="1">
                  <c:v>0.13133333333333333</c:v>
                </c:pt>
                <c:pt idx="2">
                  <c:v>0.12433333333333334</c:v>
                </c:pt>
                <c:pt idx="3">
                  <c:v>0.11866666666666666</c:v>
                </c:pt>
                <c:pt idx="4">
                  <c:v>0.11799999999999999</c:v>
                </c:pt>
                <c:pt idx="5">
                  <c:v>0.12333333333333334</c:v>
                </c:pt>
                <c:pt idx="6">
                  <c:v>0.12133333333333333</c:v>
                </c:pt>
                <c:pt idx="7">
                  <c:v>0.13100000000000001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63D-6949-BDFE-CA6110343504}"/>
            </c:ext>
          </c:extLst>
        </c:ser>
        <c:ser>
          <c:idx val="2"/>
          <c:order val="2"/>
          <c:tx>
            <c:strRef>
              <c:f>Sheet1!$M$34</c:f>
              <c:strCache>
                <c:ptCount val="1"/>
                <c:pt idx="0">
                  <c:v>VEGF-D-FL(A5)+KLK3-3hn)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Sheet1!$M$48:$M$55</c:f>
                <c:numCache>
                  <c:formatCode>General</c:formatCode>
                  <c:ptCount val="8"/>
                  <c:pt idx="0">
                    <c:v>1.1532562594670793E-2</c:v>
                  </c:pt>
                  <c:pt idx="1">
                    <c:v>6.6583281184793989E-3</c:v>
                  </c:pt>
                  <c:pt idx="2">
                    <c:v>2.6457513110645929E-3</c:v>
                  </c:pt>
                  <c:pt idx="3">
                    <c:v>1.5275252316519479E-3</c:v>
                  </c:pt>
                  <c:pt idx="4">
                    <c:v>1.5275252316519479E-3</c:v>
                  </c:pt>
                  <c:pt idx="5">
                    <c:v>1.1547005383792527E-3</c:v>
                  </c:pt>
                  <c:pt idx="6">
                    <c:v>2.6457513110645851E-3</c:v>
                  </c:pt>
                  <c:pt idx="7">
                    <c:v>5.0332229568471705E-3</c:v>
                  </c:pt>
                </c:numCache>
              </c:numRef>
            </c:plus>
            <c:minus>
              <c:numRef>
                <c:f>Sheet1!$M$48:$M$55</c:f>
                <c:numCache>
                  <c:formatCode>General</c:formatCode>
                  <c:ptCount val="8"/>
                  <c:pt idx="0">
                    <c:v>1.1532562594670793E-2</c:v>
                  </c:pt>
                  <c:pt idx="1">
                    <c:v>6.6583281184793989E-3</c:v>
                  </c:pt>
                  <c:pt idx="2">
                    <c:v>2.6457513110645929E-3</c:v>
                  </c:pt>
                  <c:pt idx="3">
                    <c:v>1.5275252316519479E-3</c:v>
                  </c:pt>
                  <c:pt idx="4">
                    <c:v>1.5275252316519479E-3</c:v>
                  </c:pt>
                  <c:pt idx="5">
                    <c:v>1.1547005383792527E-3</c:v>
                  </c:pt>
                  <c:pt idx="6">
                    <c:v>2.6457513110645851E-3</c:v>
                  </c:pt>
                  <c:pt idx="7">
                    <c:v>5.0332229568471705E-3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Sheet1!$J$35:$J$42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</c:v>
                </c:pt>
              </c:numCache>
            </c:numRef>
          </c:xVal>
          <c:yVal>
            <c:numRef>
              <c:f>Sheet1!$M$35:$M$42</c:f>
              <c:numCache>
                <c:formatCode>General</c:formatCode>
                <c:ptCount val="8"/>
                <c:pt idx="0">
                  <c:v>0.14399999999999999</c:v>
                </c:pt>
                <c:pt idx="1">
                  <c:v>0.12833333333333333</c:v>
                </c:pt>
                <c:pt idx="2">
                  <c:v>0.123</c:v>
                </c:pt>
                <c:pt idx="3">
                  <c:v>0.11966666666666666</c:v>
                </c:pt>
                <c:pt idx="4">
                  <c:v>0.11533333333333334</c:v>
                </c:pt>
                <c:pt idx="5">
                  <c:v>0.12233333333333334</c:v>
                </c:pt>
                <c:pt idx="6">
                  <c:v>0.12</c:v>
                </c:pt>
                <c:pt idx="7">
                  <c:v>0.12633333333333333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63D-6949-BDFE-CA6110343504}"/>
            </c:ext>
          </c:extLst>
        </c:ser>
        <c:ser>
          <c:idx val="3"/>
          <c:order val="3"/>
          <c:tx>
            <c:strRef>
              <c:f>Sheet1!$N$34</c:f>
              <c:strCache>
                <c:ptCount val="1"/>
                <c:pt idx="0">
                  <c:v>VEGF-D-FL(A5)-3h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Sheet1!$N$48:$N$55</c:f>
                <c:numCache>
                  <c:formatCode>General</c:formatCode>
                  <c:ptCount val="8"/>
                  <c:pt idx="0">
                    <c:v>1.2662279942148375E-2</c:v>
                  </c:pt>
                  <c:pt idx="1">
                    <c:v>2.6457513110645851E-3</c:v>
                  </c:pt>
                  <c:pt idx="2">
                    <c:v>6.082762530298217E-3</c:v>
                  </c:pt>
                  <c:pt idx="3">
                    <c:v>3.7859388972001778E-3</c:v>
                  </c:pt>
                  <c:pt idx="4">
                    <c:v>3.5118845842842497E-3</c:v>
                  </c:pt>
                  <c:pt idx="5">
                    <c:v>5.6862407030773259E-3</c:v>
                  </c:pt>
                  <c:pt idx="6">
                    <c:v>9.5393920141694649E-3</c:v>
                  </c:pt>
                  <c:pt idx="7">
                    <c:v>1.5143755588800722E-2</c:v>
                  </c:pt>
                </c:numCache>
              </c:numRef>
            </c:plus>
            <c:minus>
              <c:numRef>
                <c:f>Sheet1!$N$48:$N$55</c:f>
                <c:numCache>
                  <c:formatCode>General</c:formatCode>
                  <c:ptCount val="8"/>
                  <c:pt idx="0">
                    <c:v>1.2662279942148375E-2</c:v>
                  </c:pt>
                  <c:pt idx="1">
                    <c:v>2.6457513110645851E-3</c:v>
                  </c:pt>
                  <c:pt idx="2">
                    <c:v>6.082762530298217E-3</c:v>
                  </c:pt>
                  <c:pt idx="3">
                    <c:v>3.7859388972001778E-3</c:v>
                  </c:pt>
                  <c:pt idx="4">
                    <c:v>3.5118845842842497E-3</c:v>
                  </c:pt>
                  <c:pt idx="5">
                    <c:v>5.6862407030773259E-3</c:v>
                  </c:pt>
                  <c:pt idx="6">
                    <c:v>9.5393920141694649E-3</c:v>
                  </c:pt>
                  <c:pt idx="7">
                    <c:v>1.5143755588800722E-2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Sheet1!$J$35:$J$42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</c:v>
                </c:pt>
              </c:numCache>
            </c:numRef>
          </c:xVal>
          <c:yVal>
            <c:numRef>
              <c:f>Sheet1!$N$35:$N$42</c:f>
              <c:numCache>
                <c:formatCode>General</c:formatCode>
                <c:ptCount val="8"/>
                <c:pt idx="0">
                  <c:v>0.12833333333333333</c:v>
                </c:pt>
                <c:pt idx="1">
                  <c:v>0.11699999999999999</c:v>
                </c:pt>
                <c:pt idx="2">
                  <c:v>0.11699999999999999</c:v>
                </c:pt>
                <c:pt idx="3">
                  <c:v>0.11666666666666665</c:v>
                </c:pt>
                <c:pt idx="4">
                  <c:v>0.12166666666666666</c:v>
                </c:pt>
                <c:pt idx="5">
                  <c:v>0.12166666666666666</c:v>
                </c:pt>
                <c:pt idx="6">
                  <c:v>0.126</c:v>
                </c:pt>
                <c:pt idx="7">
                  <c:v>0.12466666666666666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63D-6949-BDFE-CA6110343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176496"/>
        <c:axId val="535992416"/>
      </c:scatterChart>
      <c:valAx>
        <c:axId val="536176496"/>
        <c:scaling>
          <c:orientation val="minMax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535992416"/>
        <c:crosses val="autoZero"/>
        <c:crossBetween val="midCat"/>
      </c:valAx>
      <c:valAx>
        <c:axId val="535992416"/>
        <c:scaling>
          <c:orientation val="minMax"/>
          <c:max val="0.21500000000000002"/>
          <c:min val="0.11000000000000001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536176496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331742243436753"/>
          <c:y val="0.15345011388994881"/>
          <c:w val="0.34231710296356155"/>
          <c:h val="0.179883219443384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736600</xdr:colOff>
      <xdr:row>31</xdr:row>
      <xdr:rowOff>146050</xdr:rowOff>
    </xdr:from>
    <xdr:to>
      <xdr:col>21</xdr:col>
      <xdr:colOff>279400</xdr:colOff>
      <xdr:row>54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177B3F-4681-6446-8AC7-24D1F60B8C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D0972-88D9-2940-8C45-3E4252924F12}">
  <dimension ref="C10:O55"/>
  <sheetViews>
    <sheetView tabSelected="1" topLeftCell="D4" workbookViewId="0">
      <selection activeCell="V26" sqref="V26"/>
    </sheetView>
  </sheetViews>
  <sheetFormatPr baseColWidth="10" defaultRowHeight="15" x14ac:dyDescent="0.2"/>
  <cols>
    <col min="5" max="5" width="19" bestFit="1" customWidth="1"/>
    <col min="8" max="8" width="19" bestFit="1" customWidth="1"/>
    <col min="11" max="11" width="17.1640625" bestFit="1" customWidth="1"/>
    <col min="12" max="12" width="14.5" bestFit="1" customWidth="1"/>
    <col min="13" max="13" width="19.83203125" bestFit="1" customWidth="1"/>
    <col min="14" max="14" width="14.33203125" bestFit="1" customWidth="1"/>
  </cols>
  <sheetData>
    <row r="10" spans="3:15" ht="16" thickBot="1" x14ac:dyDescent="0.25"/>
    <row r="11" spans="3:15" ht="16" thickBot="1" x14ac:dyDescent="0.25">
      <c r="D11" s="11" t="s">
        <v>18</v>
      </c>
      <c r="E11" s="12"/>
      <c r="F11" s="13"/>
      <c r="G11" s="11" t="s">
        <v>16</v>
      </c>
      <c r="H11" s="12"/>
      <c r="I11" s="13"/>
      <c r="J11" s="11" t="s">
        <v>19</v>
      </c>
      <c r="K11" s="12"/>
      <c r="L11" s="13"/>
      <c r="M11" s="11" t="s">
        <v>17</v>
      </c>
      <c r="N11" s="12"/>
      <c r="O11" s="13"/>
    </row>
    <row r="12" spans="3:15" x14ac:dyDescent="0.2">
      <c r="D12" s="14" t="s">
        <v>8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4" spans="3:15" x14ac:dyDescent="0.2">
      <c r="D14" s="1">
        <v>1</v>
      </c>
      <c r="E14" s="1">
        <v>2</v>
      </c>
      <c r="F14" s="1">
        <v>3</v>
      </c>
      <c r="G14" s="1">
        <v>4</v>
      </c>
      <c r="H14" s="1">
        <v>5</v>
      </c>
      <c r="I14" s="1">
        <v>6</v>
      </c>
      <c r="J14" s="1">
        <v>7</v>
      </c>
      <c r="K14" s="1">
        <v>8</v>
      </c>
      <c r="L14" s="1">
        <v>9</v>
      </c>
      <c r="M14" s="1">
        <v>10</v>
      </c>
      <c r="N14" s="1">
        <v>11</v>
      </c>
      <c r="O14" s="1">
        <v>12</v>
      </c>
    </row>
    <row r="15" spans="3:15" x14ac:dyDescent="0.2">
      <c r="C15" s="1" t="s">
        <v>0</v>
      </c>
      <c r="D15" s="2">
        <v>0.21299999999999999</v>
      </c>
      <c r="E15" s="3">
        <v>0.2</v>
      </c>
      <c r="F15" s="3">
        <v>0.19700000000000001</v>
      </c>
      <c r="G15" s="3">
        <v>0.16</v>
      </c>
      <c r="H15" s="3">
        <v>0.14599999999999999</v>
      </c>
      <c r="I15" s="3">
        <v>0.16800000000000001</v>
      </c>
      <c r="J15" s="3">
        <v>0.156</v>
      </c>
      <c r="K15" s="3">
        <v>0.14299999999999999</v>
      </c>
      <c r="L15" s="3">
        <v>0.13300000000000001</v>
      </c>
      <c r="M15" s="3">
        <v>0.11700000000000001</v>
      </c>
      <c r="N15" s="3">
        <v>0.126</v>
      </c>
      <c r="O15" s="4">
        <v>0.14199999999999999</v>
      </c>
    </row>
    <row r="16" spans="3:15" x14ac:dyDescent="0.2">
      <c r="C16" s="1" t="s">
        <v>1</v>
      </c>
      <c r="D16" s="5"/>
      <c r="E16" s="6">
        <v>0.17100000000000001</v>
      </c>
      <c r="F16" s="6">
        <v>0.17100000000000001</v>
      </c>
      <c r="G16" s="6">
        <v>0.13300000000000001</v>
      </c>
      <c r="H16" s="6">
        <v>0.125</v>
      </c>
      <c r="I16" s="6">
        <v>0.13600000000000001</v>
      </c>
      <c r="J16" s="6">
        <v>0.13</v>
      </c>
      <c r="K16" s="6">
        <v>0.13400000000000001</v>
      </c>
      <c r="L16" s="6">
        <v>0.121</v>
      </c>
      <c r="M16" s="6">
        <v>0.114</v>
      </c>
      <c r="N16" s="6">
        <v>0.11799999999999999</v>
      </c>
      <c r="O16" s="7">
        <v>0.11899999999999999</v>
      </c>
    </row>
    <row r="17" spans="3:15" x14ac:dyDescent="0.2">
      <c r="C17" s="1" t="s">
        <v>2</v>
      </c>
      <c r="D17" s="5"/>
      <c r="E17" s="6">
        <v>0.13800000000000001</v>
      </c>
      <c r="F17" s="6">
        <v>0.14499999999999999</v>
      </c>
      <c r="G17" s="6">
        <v>0.124</v>
      </c>
      <c r="H17" s="6">
        <v>0.11899999999999999</v>
      </c>
      <c r="I17" s="6">
        <v>0.13</v>
      </c>
      <c r="J17" s="6">
        <v>0.124</v>
      </c>
      <c r="K17" s="6">
        <v>0.125</v>
      </c>
      <c r="L17" s="6">
        <v>0.12</v>
      </c>
      <c r="M17" s="6">
        <v>0.11</v>
      </c>
      <c r="N17" s="6">
        <v>0.12</v>
      </c>
      <c r="O17" s="7">
        <v>0.121</v>
      </c>
    </row>
    <row r="18" spans="3:15" x14ac:dyDescent="0.2">
      <c r="C18" s="1" t="s">
        <v>3</v>
      </c>
      <c r="D18" s="5"/>
      <c r="E18" s="6">
        <v>0.128</v>
      </c>
      <c r="F18" s="6">
        <v>0.128</v>
      </c>
      <c r="G18" s="6">
        <v>0.11799999999999999</v>
      </c>
      <c r="H18" s="6">
        <v>0.114</v>
      </c>
      <c r="I18" s="6">
        <v>0.124</v>
      </c>
      <c r="J18" s="6">
        <v>0.121</v>
      </c>
      <c r="K18" s="6">
        <v>0.12</v>
      </c>
      <c r="L18" s="6">
        <v>0.11799999999999999</v>
      </c>
      <c r="M18" s="6">
        <v>0.115</v>
      </c>
      <c r="N18" s="6">
        <v>0.114</v>
      </c>
      <c r="O18" s="7">
        <v>0.121</v>
      </c>
    </row>
    <row r="19" spans="3:15" x14ac:dyDescent="0.2">
      <c r="C19" s="1" t="s">
        <v>4</v>
      </c>
      <c r="D19" s="5"/>
      <c r="E19" s="6">
        <v>0.12</v>
      </c>
      <c r="F19" s="6">
        <v>0.123</v>
      </c>
      <c r="G19" s="6">
        <v>0.11799999999999999</v>
      </c>
      <c r="H19" s="6">
        <v>0.12</v>
      </c>
      <c r="I19" s="6">
        <v>0.11600000000000001</v>
      </c>
      <c r="J19" s="6">
        <v>0.114</v>
      </c>
      <c r="K19" s="6">
        <v>0.11700000000000001</v>
      </c>
      <c r="L19" s="6">
        <v>0.115</v>
      </c>
      <c r="M19" s="6">
        <v>0.122</v>
      </c>
      <c r="N19" s="6">
        <v>0.11799999999999999</v>
      </c>
      <c r="O19" s="7">
        <v>0.125</v>
      </c>
    </row>
    <row r="20" spans="3:15" x14ac:dyDescent="0.2">
      <c r="C20" s="1" t="s">
        <v>5</v>
      </c>
      <c r="D20" s="5">
        <v>0.11799999999999999</v>
      </c>
      <c r="E20" s="6">
        <v>0.107</v>
      </c>
      <c r="F20" s="6">
        <v>0.12</v>
      </c>
      <c r="G20" s="6">
        <v>0.126</v>
      </c>
      <c r="H20" s="6">
        <v>0.11899999999999999</v>
      </c>
      <c r="I20" s="6">
        <v>0.125</v>
      </c>
      <c r="J20" s="6">
        <v>0.123</v>
      </c>
      <c r="K20" s="6">
        <v>0.123</v>
      </c>
      <c r="L20" s="6">
        <v>0.121</v>
      </c>
      <c r="M20" s="6">
        <v>0.12</v>
      </c>
      <c r="N20" s="6">
        <v>0.11700000000000001</v>
      </c>
      <c r="O20" s="7">
        <v>0.128</v>
      </c>
    </row>
    <row r="21" spans="3:15" x14ac:dyDescent="0.2">
      <c r="C21" s="1" t="s">
        <v>6</v>
      </c>
      <c r="D21" s="5">
        <v>0.13300000000000001</v>
      </c>
      <c r="E21" s="6">
        <v>0.11799999999999999</v>
      </c>
      <c r="F21" s="6">
        <v>0.121</v>
      </c>
      <c r="G21" s="6">
        <v>0.115</v>
      </c>
      <c r="H21" s="6">
        <v>0.125</v>
      </c>
      <c r="I21" s="6">
        <v>0.124</v>
      </c>
      <c r="J21" s="6">
        <v>0.11700000000000001</v>
      </c>
      <c r="K21" s="6">
        <v>0.122</v>
      </c>
      <c r="L21" s="6">
        <v>0.121</v>
      </c>
      <c r="M21" s="6">
        <v>0.121</v>
      </c>
      <c r="N21" s="6">
        <v>0.12</v>
      </c>
      <c r="O21" s="7">
        <v>0.13700000000000001</v>
      </c>
    </row>
    <row r="22" spans="3:15" x14ac:dyDescent="0.2">
      <c r="C22" s="1" t="s">
        <v>7</v>
      </c>
      <c r="D22" s="8">
        <v>0.13100000000000001</v>
      </c>
      <c r="E22" s="9">
        <v>0.122</v>
      </c>
      <c r="F22" s="9">
        <v>0.13200000000000001</v>
      </c>
      <c r="G22" s="9">
        <v>0.13</v>
      </c>
      <c r="H22" s="9">
        <v>0.13300000000000001</v>
      </c>
      <c r="I22" s="9">
        <v>0.13</v>
      </c>
      <c r="J22" s="9">
        <v>0.127</v>
      </c>
      <c r="K22" s="9">
        <v>0.13100000000000001</v>
      </c>
      <c r="L22" s="9">
        <v>0.121</v>
      </c>
      <c r="M22" s="9">
        <v>0.114</v>
      </c>
      <c r="N22" s="9">
        <v>0.11799999999999999</v>
      </c>
      <c r="O22" s="10">
        <v>0.14199999999999999</v>
      </c>
    </row>
    <row r="31" spans="3:15" x14ac:dyDescent="0.2">
      <c r="L31" t="s">
        <v>9</v>
      </c>
    </row>
    <row r="34" spans="10:14" x14ac:dyDescent="0.2">
      <c r="J34" t="s">
        <v>10</v>
      </c>
      <c r="K34" t="s">
        <v>18</v>
      </c>
      <c r="L34" t="s">
        <v>16</v>
      </c>
      <c r="M34" t="s">
        <v>20</v>
      </c>
      <c r="N34" t="s">
        <v>17</v>
      </c>
    </row>
    <row r="35" spans="10:14" x14ac:dyDescent="0.2">
      <c r="J35">
        <v>100</v>
      </c>
      <c r="K35">
        <f>AVERAGE(D15:F15)</f>
        <v>0.20333333333333337</v>
      </c>
      <c r="L35">
        <f>AVERAGE(G15:I15)</f>
        <v>0.158</v>
      </c>
      <c r="M35">
        <f>AVERAGE(J15:L15)</f>
        <v>0.14399999999999999</v>
      </c>
      <c r="N35">
        <f>AVERAGE(M15:O15)</f>
        <v>0.12833333333333333</v>
      </c>
    </row>
    <row r="36" spans="10:14" x14ac:dyDescent="0.2">
      <c r="J36">
        <f t="shared" ref="J36:J41" si="0">J35/2</f>
        <v>50</v>
      </c>
      <c r="K36">
        <f t="shared" ref="K36:K42" si="1">AVERAGE(D16:F16)</f>
        <v>0.17100000000000001</v>
      </c>
      <c r="L36">
        <f t="shared" ref="L36:L42" si="2">AVERAGE(G16:I16)</f>
        <v>0.13133333333333333</v>
      </c>
      <c r="M36">
        <f>AVERAGE(J16:L16)</f>
        <v>0.12833333333333333</v>
      </c>
      <c r="N36">
        <f t="shared" ref="N36:N42" si="3">AVERAGE(M16:O16)</f>
        <v>0.11699999999999999</v>
      </c>
    </row>
    <row r="37" spans="10:14" x14ac:dyDescent="0.2">
      <c r="J37">
        <f t="shared" si="0"/>
        <v>25</v>
      </c>
      <c r="K37">
        <f t="shared" si="1"/>
        <v>0.14150000000000001</v>
      </c>
      <c r="L37">
        <f t="shared" si="2"/>
        <v>0.12433333333333334</v>
      </c>
      <c r="M37">
        <f t="shared" ref="M37:M42" si="4">AVERAGE(J17:L17)</f>
        <v>0.123</v>
      </c>
      <c r="N37">
        <f t="shared" si="3"/>
        <v>0.11699999999999999</v>
      </c>
    </row>
    <row r="38" spans="10:14" x14ac:dyDescent="0.2">
      <c r="J38">
        <f t="shared" si="0"/>
        <v>12.5</v>
      </c>
      <c r="K38">
        <f t="shared" si="1"/>
        <v>0.128</v>
      </c>
      <c r="L38">
        <f t="shared" si="2"/>
        <v>0.11866666666666666</v>
      </c>
      <c r="M38">
        <f t="shared" si="4"/>
        <v>0.11966666666666666</v>
      </c>
      <c r="N38">
        <f t="shared" si="3"/>
        <v>0.11666666666666665</v>
      </c>
    </row>
    <row r="39" spans="10:14" x14ac:dyDescent="0.2">
      <c r="J39">
        <f t="shared" si="0"/>
        <v>6.25</v>
      </c>
      <c r="K39">
        <f t="shared" si="1"/>
        <v>0.1215</v>
      </c>
      <c r="L39">
        <f t="shared" si="2"/>
        <v>0.11799999999999999</v>
      </c>
      <c r="M39">
        <f t="shared" si="4"/>
        <v>0.11533333333333334</v>
      </c>
      <c r="N39">
        <f t="shared" si="3"/>
        <v>0.12166666666666666</v>
      </c>
    </row>
    <row r="40" spans="10:14" x14ac:dyDescent="0.2">
      <c r="J40">
        <f t="shared" si="0"/>
        <v>3.125</v>
      </c>
      <c r="K40">
        <f t="shared" si="1"/>
        <v>0.11499999999999999</v>
      </c>
      <c r="L40">
        <f t="shared" si="2"/>
        <v>0.12333333333333334</v>
      </c>
      <c r="M40">
        <f t="shared" si="4"/>
        <v>0.12233333333333334</v>
      </c>
      <c r="N40">
        <f t="shared" si="3"/>
        <v>0.12166666666666666</v>
      </c>
    </row>
    <row r="41" spans="10:14" x14ac:dyDescent="0.2">
      <c r="J41">
        <f t="shared" si="0"/>
        <v>1.5625</v>
      </c>
      <c r="K41">
        <f t="shared" si="1"/>
        <v>0.124</v>
      </c>
      <c r="L41">
        <f t="shared" si="2"/>
        <v>0.12133333333333333</v>
      </c>
      <c r="M41">
        <f t="shared" si="4"/>
        <v>0.12</v>
      </c>
      <c r="N41">
        <f t="shared" si="3"/>
        <v>0.126</v>
      </c>
    </row>
    <row r="42" spans="10:14" x14ac:dyDescent="0.2">
      <c r="J42">
        <v>0</v>
      </c>
      <c r="K42">
        <f t="shared" si="1"/>
        <v>0.12833333333333333</v>
      </c>
      <c r="L42">
        <f t="shared" si="2"/>
        <v>0.13100000000000001</v>
      </c>
      <c r="M42">
        <f t="shared" si="4"/>
        <v>0.12633333333333333</v>
      </c>
      <c r="N42">
        <f t="shared" si="3"/>
        <v>0.12466666666666666</v>
      </c>
    </row>
    <row r="45" spans="10:14" x14ac:dyDescent="0.2">
      <c r="L45" t="s">
        <v>11</v>
      </c>
    </row>
    <row r="47" spans="10:14" x14ac:dyDescent="0.2">
      <c r="J47" t="s">
        <v>10</v>
      </c>
      <c r="K47" t="s">
        <v>12</v>
      </c>
      <c r="L47" t="s">
        <v>13</v>
      </c>
      <c r="M47" t="s">
        <v>14</v>
      </c>
      <c r="N47" t="s">
        <v>15</v>
      </c>
    </row>
    <row r="48" spans="10:14" x14ac:dyDescent="0.2">
      <c r="J48">
        <v>100</v>
      </c>
      <c r="K48">
        <f>STDEV(D15:F15)</f>
        <v>8.5049005481153753E-3</v>
      </c>
      <c r="L48">
        <f>STDEV(G15:I15)</f>
        <v>1.1135528725660053E-2</v>
      </c>
      <c r="M48">
        <f>STDEV(J15:L15)</f>
        <v>1.1532562594670793E-2</v>
      </c>
      <c r="N48">
        <f>STDEV(M15:O15)</f>
        <v>1.2662279942148375E-2</v>
      </c>
    </row>
    <row r="49" spans="10:14" x14ac:dyDescent="0.2">
      <c r="J49">
        <f t="shared" ref="J49:J54" si="5">J48/2</f>
        <v>50</v>
      </c>
      <c r="K49">
        <f t="shared" ref="K49:K54" si="6">STDEV(D16:F16)</f>
        <v>0</v>
      </c>
      <c r="L49">
        <f t="shared" ref="L49:L54" si="7">STDEV(G16:I16)</f>
        <v>5.686240703077332E-3</v>
      </c>
      <c r="M49">
        <f t="shared" ref="M49:M54" si="8">STDEV(J16:L16)</f>
        <v>6.6583281184793989E-3</v>
      </c>
      <c r="N49">
        <f t="shared" ref="N49:N54" si="9">STDEV(M16:O16)</f>
        <v>2.6457513110645851E-3</v>
      </c>
    </row>
    <row r="50" spans="10:14" x14ac:dyDescent="0.2">
      <c r="J50">
        <f t="shared" si="5"/>
        <v>25</v>
      </c>
      <c r="K50">
        <f t="shared" si="6"/>
        <v>4.9497474683058177E-3</v>
      </c>
      <c r="L50">
        <f t="shared" si="7"/>
        <v>5.5075705472861069E-3</v>
      </c>
      <c r="M50">
        <f t="shared" si="8"/>
        <v>2.6457513110645929E-3</v>
      </c>
      <c r="N50">
        <f t="shared" si="9"/>
        <v>6.082762530298217E-3</v>
      </c>
    </row>
    <row r="51" spans="10:14" x14ac:dyDescent="0.2">
      <c r="J51">
        <f t="shared" si="5"/>
        <v>12.5</v>
      </c>
      <c r="K51">
        <f t="shared" si="6"/>
        <v>0</v>
      </c>
      <c r="L51">
        <f t="shared" si="7"/>
        <v>5.0332229568471644E-3</v>
      </c>
      <c r="M51">
        <f t="shared" si="8"/>
        <v>1.5275252316519479E-3</v>
      </c>
      <c r="N51">
        <f t="shared" si="9"/>
        <v>3.7859388972001778E-3</v>
      </c>
    </row>
    <row r="52" spans="10:14" x14ac:dyDescent="0.2">
      <c r="J52">
        <f t="shared" si="5"/>
        <v>6.25</v>
      </c>
      <c r="K52">
        <f t="shared" si="6"/>
        <v>2.1213203435596446E-3</v>
      </c>
      <c r="L52">
        <f t="shared" si="7"/>
        <v>1.9999999999999948E-3</v>
      </c>
      <c r="M52">
        <f t="shared" si="8"/>
        <v>1.5275252316519479E-3</v>
      </c>
      <c r="N52">
        <f t="shared" si="9"/>
        <v>3.5118845842842497E-3</v>
      </c>
    </row>
    <row r="53" spans="10:14" x14ac:dyDescent="0.2">
      <c r="J53">
        <f t="shared" si="5"/>
        <v>3.125</v>
      </c>
      <c r="K53">
        <f t="shared" si="6"/>
        <v>6.9999999999999975E-3</v>
      </c>
      <c r="L53">
        <f t="shared" si="7"/>
        <v>3.7859388972001857E-3</v>
      </c>
      <c r="M53">
        <f t="shared" si="8"/>
        <v>1.1547005383792527E-3</v>
      </c>
      <c r="N53">
        <f t="shared" si="9"/>
        <v>5.6862407030773259E-3</v>
      </c>
    </row>
    <row r="54" spans="10:14" x14ac:dyDescent="0.2">
      <c r="J54">
        <f t="shared" si="5"/>
        <v>1.5625</v>
      </c>
      <c r="K54">
        <f t="shared" si="6"/>
        <v>7.9372539331937792E-3</v>
      </c>
      <c r="L54">
        <f t="shared" si="7"/>
        <v>5.5075705472860982E-3</v>
      </c>
      <c r="M54">
        <f t="shared" si="8"/>
        <v>2.6457513110645851E-3</v>
      </c>
      <c r="N54">
        <f t="shared" si="9"/>
        <v>9.5393920141694649E-3</v>
      </c>
    </row>
    <row r="55" spans="10:14" x14ac:dyDescent="0.2">
      <c r="J55">
        <v>0</v>
      </c>
      <c r="K55">
        <f>STDEV(D22:F22)</f>
        <v>5.5075705472861069E-3</v>
      </c>
      <c r="L55">
        <f>STDEV(G22:I22)</f>
        <v>1.7320508075688791E-3</v>
      </c>
      <c r="M55">
        <f>STDEV(J22:L22)</f>
        <v>5.0332229568471705E-3</v>
      </c>
      <c r="N55">
        <f>STDEV(M22:O22)</f>
        <v>1.5143755588800722E-2</v>
      </c>
    </row>
  </sheetData>
  <mergeCells count="8">
    <mergeCell ref="M11:O11"/>
    <mergeCell ref="D12:F12"/>
    <mergeCell ref="G12:I12"/>
    <mergeCell ref="J12:L12"/>
    <mergeCell ref="M12:O12"/>
    <mergeCell ref="D11:F11"/>
    <mergeCell ref="G11:I11"/>
    <mergeCell ref="J11:L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Helsinki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Sawan Kumar, Jha</dc:creator>
  <cp:lastModifiedBy>khushburauniyar@gmail.com</cp:lastModifiedBy>
  <dcterms:created xsi:type="dcterms:W3CDTF">2018-11-28T13:50:38Z</dcterms:created>
  <dcterms:modified xsi:type="dcterms:W3CDTF">2019-05-06T15:01:53Z</dcterms:modified>
</cp:coreProperties>
</file>